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namedSheetViews/namedSheetView1.xml" ContentType="application/vnd.ms-excel.namedsheetview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P:\Z_Systems\RedirectedFolders\Desktop\Übergang\"/>
    </mc:Choice>
  </mc:AlternateContent>
  <xr:revisionPtr revIDLastSave="0" documentId="13_ncr:1_{4FFF8308-272A-4EDB-B110-E2A5C6DA8F50}" xr6:coauthVersionLast="47" xr6:coauthVersionMax="47" xr10:uidLastSave="{00000000-0000-0000-0000-000000000000}"/>
  <bookViews>
    <workbookView xWindow="-120" yWindow="-120" windowWidth="29040" windowHeight="15720" xr2:uid="{DFC8B5F4-C25C-449E-845B-847223AB2243}"/>
  </bookViews>
  <sheets>
    <sheet name="Tabelle1" sheetId="1" r:id="rId1"/>
    <sheet name="Tabelle3" sheetId="3" r:id="rId2"/>
    <sheet name="Tabelle4" sheetId="4" r:id="rId3"/>
    <sheet name="Tabelle2" sheetId="2" r:id="rId4"/>
  </sheets>
  <definedNames>
    <definedName name="_xlnm._FilterDatabase" localSheetId="0" hidden="1">Tabelle1!$A$1:$H$51</definedName>
    <definedName name="_xlnm.Print_Area" localSheetId="0">Tabelle1!$A$1:$H$51</definedName>
    <definedName name="_xlnm.Print_Titles" localSheetId="0">Tabelle1!$1:$1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1" l="1"/>
  <c r="E4" i="1"/>
  <c r="F41" i="1"/>
  <c r="E41" i="1"/>
  <c r="E29" i="1"/>
  <c r="F29" i="1"/>
  <c r="F50" i="1"/>
  <c r="E50" i="1"/>
  <c r="F43" i="1"/>
  <c r="E43" i="1"/>
  <c r="F16" i="1"/>
  <c r="E16" i="1"/>
  <c r="F14" i="1"/>
  <c r="E14" i="1"/>
  <c r="F10" i="1"/>
  <c r="E10" i="1"/>
  <c r="F8" i="1"/>
  <c r="E8" i="1"/>
  <c r="E51" i="1" l="1"/>
  <c r="F51" i="1"/>
</calcChain>
</file>

<file path=xl/sharedStrings.xml><?xml version="1.0" encoding="utf-8"?>
<sst xmlns="http://schemas.openxmlformats.org/spreadsheetml/2006/main" count="219" uniqueCount="137">
  <si>
    <t>Wahlkreis</t>
  </si>
  <si>
    <t>Regierungsstatthalteramt</t>
  </si>
  <si>
    <t>Lieferstelle</t>
  </si>
  <si>
    <t>Kontakt</t>
  </si>
  <si>
    <t>Auflage dt</t>
  </si>
  <si>
    <t>Auflage fr</t>
  </si>
  <si>
    <t>Lieferfrist</t>
  </si>
  <si>
    <t>Bemerkungen</t>
  </si>
  <si>
    <t>Berner Jura</t>
  </si>
  <si>
    <t>Berner Jura 
pref.jurabernois@be.ch
031 635 96 26</t>
  </si>
  <si>
    <t>Prélude SA
Rue de la Pron
2735 Malleray</t>
  </si>
  <si>
    <t>032 482 69 69</t>
  </si>
  <si>
    <t>13.02.2026
12.00 Uhr</t>
  </si>
  <si>
    <t>Anlieferung über die Rue de la Pron 
im Süden des Gebäudes.</t>
  </si>
  <si>
    <t>La Pimpinière
Rue Pierre-Jolissaint 35 
2610 Saint-Imier</t>
  </si>
  <si>
    <t>032 552 23 34</t>
  </si>
  <si>
    <t>Berner Jura Total</t>
  </si>
  <si>
    <t>Biel-Seeland</t>
  </si>
  <si>
    <t>Biel/Bienne 
rsta.biel-bienne@be.ch
031 635 25 00</t>
  </si>
  <si>
    <t>Stiftung Battenberg
Juravorstadt 42
2502 Biel</t>
  </si>
  <si>
    <t>Frau Corinne Kohler
032 344 80 60 (Zentrale)
032 344 80 96 (direkt)
corinne.kohler@battenberg.ch</t>
  </si>
  <si>
    <t>Biel/Bienne
rsta.biel-bienne@be.ch
031 635 25 00</t>
  </si>
  <si>
    <t>BBZ Biel
Wasenstrasse 1
2502 Biel</t>
  </si>
  <si>
    <t>Herr Raphael Stooss
032 326 11 31
079 279 68 78
raphael.stooss@biel-bienne.ch</t>
  </si>
  <si>
    <t>Seeland
rsta.seeland@be.ch
031 636 30 00</t>
  </si>
  <si>
    <t>Funke Lettershop AG
Bernstrasse 223
3052 Zollikofen</t>
  </si>
  <si>
    <t>Herr Johannes Hauser
031 911 71 11
j.hauser@lettershop.ch</t>
  </si>
  <si>
    <t>13.02.2026
16.00 Uhr</t>
  </si>
  <si>
    <t>Biel-Seeland Total</t>
  </si>
  <si>
    <t>Oberaargau</t>
  </si>
  <si>
    <t>Oberaargau
rsta.oberaargau@be.ch
031 636 26 27</t>
  </si>
  <si>
    <t>Stiftung WBM Madiswil
Unterdorfstrasse 62
4934 Madiswil</t>
  </si>
  <si>
    <t>062 957 99 99</t>
  </si>
  <si>
    <t>12.02.2026
12.00 Uhr</t>
  </si>
  <si>
    <t>Ja</t>
  </si>
  <si>
    <t>Oberaargau Total</t>
  </si>
  <si>
    <t>Emmental</t>
  </si>
  <si>
    <t>Emmental
rsta.emmental@be.ch
031 635 34 50</t>
  </si>
  <si>
    <t>SAZ Schulungs- und Arbeitszentrum für Behinderte
Burgergasse 5
3400 Burgdorf</t>
  </si>
  <si>
    <t>034 427 61 00</t>
  </si>
  <si>
    <t>13.02.2026
14.00 Uhr</t>
  </si>
  <si>
    <t>BEWO Genossenschaft
Krauchthalstrasse 22
3414 Oberburg</t>
  </si>
  <si>
    <t>034 426 12 12</t>
  </si>
  <si>
    <t>Stiftung BWO ADW-Werkstatt
Bäraustrasse 48a
3552 Bärau</t>
  </si>
  <si>
    <t>034 409 18 18</t>
  </si>
  <si>
    <t>Emmental Total</t>
  </si>
  <si>
    <t>Bern</t>
  </si>
  <si>
    <t>Bern-Mittelland
rsta.bern-mittelland@be.ch
031 635 94 32 / 031 636 94 28</t>
  </si>
  <si>
    <t>Buchbinderei Grolimund AG Industriestrasse 4
4153 Reinach BL</t>
  </si>
  <si>
    <t>Frau Iris Aeschlimann
Iris.aeschlimann@bern.ch</t>
  </si>
  <si>
    <t>09.02.2026
10.00 Uhr</t>
  </si>
  <si>
    <t>Die Stadt Bern verpackt das Werbematerial maschinell. Daraus ergeben sich zusätzliche Anforderungen: Das Werbematerial muss auf der längeren Seite zwingend eine geschlossene Kante aufweisen. Besteht es aus einem einzelnen Blatt, muss dieses eine Papierqualität von 120 g/m2 haben.
Für die Abholung von allfälligen Restmaterial (Werbematerial) sind die Kandidierenden/Parteien/Gruppierungen selber verantwortlich.
Aufwände für zusätzliche Verpackungen und/oder Versände werden den Kandidierenden/Parteien/Gruppierungen durch die Buchbinderei Grolimund AG direkt verrechnet.</t>
  </si>
  <si>
    <t>Nein</t>
  </si>
  <si>
    <t>Bern Total</t>
  </si>
  <si>
    <t>Mittelland-Nord</t>
  </si>
  <si>
    <t>Blinden-
Behindertenzentrum Bern
Betrieb B
Stationsstrasse 15
3097 Liebefeld</t>
  </si>
  <si>
    <t>auftragsabwicklung@b-bern.ch, 031 306 39 00</t>
  </si>
  <si>
    <t> </t>
  </si>
  <si>
    <t>Herr Hauser, 031 911 71 00
J.Hauser@lettershop.ch</t>
  </si>
  <si>
    <t>Anlieferungszeiten: 
08.00 – 12.00 Uhr und 13.30 – 16.00 Uhr</t>
  </si>
  <si>
    <t>Gemeindeverwaltung
Kriechenwil
Gemeindehausstrasse 4
3179 Kriechenwil</t>
  </si>
  <si>
    <t>Jana Vonlanthen, 031 747 89 75
jana.vonlanthen@kriechenwil.ch</t>
  </si>
  <si>
    <t>s. Öffnungszeiten www.kriechenwil.ch ausserhalb der Öffnungszeiten bitte Lieferung telefonisch an Herrn Walter Zbinden (Abwart) voranmelden 
Tel. 079 653 44 87</t>
  </si>
  <si>
    <t>Gemeindeverwaltung Wileroltigen
Oberdorf 35a
3207 Wileroltigen</t>
  </si>
  <si>
    <t>Gemeindeschreiberei, 031 755 50 24
gemeindeverwaltung@wileroltigen.ch</t>
  </si>
  <si>
    <t>Gemeindeverwaltung
Erdgeschoss
Thunstrasse 74
3074 Muri b. Bern</t>
  </si>
  <si>
    <t>Katja Schönholzer, 079 711 00 99
katja.schoenholzer@muri-guemligen.ch
Fragen zur Anlieferung:
Claudia Rolli, 079 393 26 12
claudia.rolli@muri-guemligen.ch</t>
  </si>
  <si>
    <t>13.02.2026
11.30 Uhr</t>
  </si>
  <si>
    <t>Werbematerial gebündelt auf Europallette.
Anlieferungszeiten:
Montag: 08.00 - 11.30 / 13.30 - 17.00
Dienstag: 08.00 - 11.30 / 13.30 - 17.00
Mittwoch: 08.00 - 11.30
Donnerstag: 08.00 - 11.30 / 13.30 - 17.00
Freitag: 08.00 - 11.30
Wir bitten Sie um telefonische Voranmeldung bei Claudia Rolli, Tel. 079 363 26 12.</t>
  </si>
  <si>
    <t>GEWA
Grubenstrasse 22
3322 Urtenen-Schönbühl</t>
  </si>
  <si>
    <t>Brigitte Stettler, 031 919 46 31
brigitte.stettler@gewa.ch</t>
  </si>
  <si>
    <t>Anlieferungszeiten Warenannahme Grubenstrasse 22, Schönbühl:
Mo-Do 08.00-12.00 Uhr und  13.00-16.00 Uhr
Freitagvormittag: 08.00-12.00, 
Freitagnachmittag: geschlossen
Bitte Lieferungen 48 Std. vor Anlieferung voranmelden an: konfektion@gewa.ch
Paletten oder einzelne Kisten beschriften mit:
"Wahlen BE 2026"</t>
  </si>
  <si>
    <t>Justizvollzugsanstalt
Hindelbank
von Erlachweg 2
3324 Hindelbank</t>
  </si>
  <si>
    <t>Thomas Beerli
031 636 37 85
thomas.beerli@be.ch</t>
  </si>
  <si>
    <t>Die Anlieferzeiten sind wie folgt möglich:
Montag bis Donnerstag: 
08.15–11.45 Uhr / 13.15–16.30 Uhr
Freitag: 08.15–11.45 Uhr
Telefonische Voranmeldung bei 
Thomas Beerli, 031 636 37 85</t>
  </si>
  <si>
    <t>Mailing Street Funke &amp; Co.
Saanefeldstrasse 2
3178  Bösingen</t>
  </si>
  <si>
    <t>Markus Funke, 031 301 03 03
EG Worb: C. Reusser
christian.reusser@worb.ch
EG Meikirch: M. Rufer 
mario.rufer@meikirch.ch</t>
  </si>
  <si>
    <t>Anlieferungszeiten: 08.00 – 12.00 und 13.00 – 17.00 Uhr
Besteht das Werbematerial aus einem einzelnen Blatt, muss dieses eine Papierqualität von mindestens 90 g/m2 haben. Aufgrund eines engen Zeitplans wünscht die Verpackungsfirma eine vorzeitige Lieferung des Werbematerials.</t>
  </si>
  <si>
    <t>SAZ Burgdorf
Burgergasse 5
3400 Burgdorf</t>
  </si>
  <si>
    <t>Jonas Heiniger, 034 427 61 55
jonas.heiniger@sazburgdorf.ch</t>
  </si>
  <si>
    <t>Die Anlieferzeiten sind jeweils 7.30-12.00 und 
12.45-16.00 Uhr. Bitte um telefonische Voranmeldung bei René Wolflisberg, 034 427 61 55.</t>
  </si>
  <si>
    <t>Stiftung Bernaville
Langenwilweg 94
3150 Schwarzenburg</t>
  </si>
  <si>
    <t>Herr Marco Straubhaar 031 734 18 75 mst@bernaville.ch</t>
  </si>
  <si>
    <t>Anlieferungszeiten: 
08.15 – 11.45 Uhr und 13.30 – 16.30 Uhr</t>
  </si>
  <si>
    <t>Stiftung Heilsarmee Schweiz Buchseegut
Wohn- und Werkstätten Buchseeweg 15
3098 Köniz</t>
  </si>
  <si>
    <t>Gemeinde Mühleberg: Max Gutjahr 031 970 63 57 max.gutjahr@heilsarmee.ch oder Rebecca Krapf 031 970 63 71 rebecca.krapf@heilsarmee.ch</t>
  </si>
  <si>
    <t>Bei der Lieferung bitte R. Krapf kontaktieren um den Standort zu zeigen.</t>
  </si>
  <si>
    <t>UPD Bern
Werkstätten Bern, Ausrüsterei
Sägestrasse 75
3098 Köniz</t>
  </si>
  <si>
    <t>János Gazdag, Ausrüsterei, 058 630 76 43
ausruesterei@upd.ch
Ittigen: Dirk Kredtke, 031 925 22 09 Dirk.kredtke@ittigen.ch
Ostermundigen: Marco Schnell, 031 930 14 56
einwohnerdienste@ostermundigen.ch</t>
  </si>
  <si>
    <t>Anlieferungszeiten 08.30-11.45 Uhr und 13.00-16.00 Uhr (Telefon: 058 630 76 43)</t>
  </si>
  <si>
    <t>Mittelland-Nord Total</t>
  </si>
  <si>
    <t>Mittelland-Süd</t>
  </si>
  <si>
    <t>Montag - Donnerstag: 08.00 - 12.00 / 13.00 - 16.00</t>
  </si>
  <si>
    <t>Feuerwehrmagazin
Konolfingen
Bernstrasse 29
3510 Konolfingen</t>
  </si>
  <si>
    <t>Mara Baumberger
031 790 45 58
mara.baumberger@konolfingen.ch</t>
  </si>
  <si>
    <t>Bitte Lieferung zwingend Herrn Remo Dällenbach (Anlagewart) telefonisch voranmelden
078 814 56 39</t>
  </si>
  <si>
    <t>Anlieferungszeiten: 08.00 – 12.00 Uhr und 
13.30 – 16.00 Uhr
Die Gemeinde Köniz verpackt das Werbematerial maschinell. Daraus ergeben sich zusätzliche Anforderungen: Das Werbematerial muss auf der längeren Seite zwingend eine geschlossene Kante aufweisen. Besteht es aus einem einzelnen Blatt, muss dieses eine Papierqualität von 120 g/m2 haben. Aufgrund eines engen Zeitplans wünscht die Verpackungsfirma eine vorzeitige Lieferung des Werbematerials.</t>
  </si>
  <si>
    <t>Gemeindeverwaltung
Kaufdorf
Dorfstrasse 10
3126 Kaufdorf</t>
  </si>
  <si>
    <t>Urs Grünig, 031 809 04 39
urs.gruenig@kaufdorf.ch</t>
  </si>
  <si>
    <t>Gemeindeverwaltung Schulhausstrasse 6
3510 Freimettigen</t>
  </si>
  <si>
    <t>Irene Locher irene.locher@freimettigen.ch           031 791 13 42</t>
  </si>
  <si>
    <t>Bitte Liefrung telefonisch voranmelden: Öffnungszeiten: Mo - Do 08.00 - 11.30, Mo 13.30 - 18.30, 
Mi 13.30 - 17.00</t>
  </si>
  <si>
    <t>Herr Jonas Heiniger
034 427 61 55
jonas.heiniger@sazburgdorf.ch</t>
  </si>
  <si>
    <t>Schlossgarten Riggisberg
Werkhaus
Niesenweg 15
3132 Riggisberg</t>
  </si>
  <si>
    <t>Chanelle Gerhardt, 031 808 82 53
werkhaus@schlogari.ch</t>
  </si>
  <si>
    <t>Für die Abholung von allfälligem Restmaterial (Werbematerial) sind die Kandidierenden/Parteien/Gruppierungen selber verantwortlich.
Werbematerial gebündelt auf Europallette.
Anlieferungszeiten:
Montag - Donnerstag: 08.00 - 12.00 / 13.00 - 16.00
Freitag: 08.00 - 11.30 Uhr
Bitte telefonisch voranmelden bei
Chanelle Gerhardt: 031 808 82 53
Aufgrund eines engen Zeitplans wünscht die Verpackungsfirma eine vorzeitige Lieferung des Werbematerials.</t>
  </si>
  <si>
    <t>Herr Marco Straubhaar
031 734 21 21
marco.straubhaar@bernaville.ch</t>
  </si>
  <si>
    <t>Stiftung SILEA Thun
Militärstrasse 6
3600 Thun
Warenanlieferung:
Florastrasse, Werktor 7</t>
  </si>
  <si>
    <t>Florian Buol, 033 334 17 21
fbuol@stiftung-silea.ch; produktion@stiftung-silea.ch
Oliver Zbinden, 031 770 27 27
info@oberdiessbach.ch</t>
  </si>
  <si>
    <t>Stiftung TRANSfair
Im Schoren 23
3604 Thun</t>
  </si>
  <si>
    <t>Christine Pulfer Brand, 031 818 57 57
info@toffen.ch
Stiftung TRANSfair, 033 334 04 44
mail@trans-fair.ch</t>
  </si>
  <si>
    <t>17.02.2026 (ab 13.02.2026)</t>
  </si>
  <si>
    <t>Sortenrein abgepackt.</t>
  </si>
  <si>
    <t>Stiftung Uetendorfberg Uetendorfberg 335
3661 Uetendorf</t>
  </si>
  <si>
    <t>Adrian Ruef
033 346 03 33
adrian.ruef@stiftung-uetendorfberg.ch</t>
  </si>
  <si>
    <t>Mittelland-Süd Total</t>
  </si>
  <si>
    <t>Thun</t>
  </si>
  <si>
    <t>Thun
rsta.thun@be.ch
031 635 98 98</t>
  </si>
  <si>
    <t>033 334 17 21
produktion@stiftung-silea.ch</t>
  </si>
  <si>
    <t>Anlieferungszeiten:
Montag bis Donnerstag bis 16.45 Uhr
Freitag bis 15.45 Uhr</t>
  </si>
  <si>
    <t>Thun Total</t>
  </si>
  <si>
    <t>Oberland</t>
  </si>
  <si>
    <t>Frutigen-Niedersimmental
rsta.frutigen-niedersimmental@be.ch
031 635 23 50</t>
  </si>
  <si>
    <t>033 334 17 21</t>
  </si>
  <si>
    <t>ArWo Frutigland
Parallelstrasse 60
3714 Frutigen</t>
  </si>
  <si>
    <t>033 672 32 32</t>
  </si>
  <si>
    <t>Interlaken-Oberhasli
rsta.interlaken-oberhasli@be.ch
031 635 97 70</t>
  </si>
  <si>
    <t>Stiftung Sunneschyn 
Meiringen
Eisenbolgenstrasse 35
3860 Meiringen</t>
  </si>
  <si>
    <t>033 972 37 51</t>
  </si>
  <si>
    <t>Obersimmental-Saanen
rsta.obersimmental-saanen@be.ch
031 635 37 37</t>
  </si>
  <si>
    <t>Werkstätte Bärgquelle
Gewerbestrasse 1
3770 Zweisimmen</t>
  </si>
  <si>
    <t>033 439 03 40</t>
  </si>
  <si>
    <t>Stiftung Alpenruhe
Alpenruhestrasse 26
3792 Saanen</t>
  </si>
  <si>
    <t>033 748 72 11</t>
  </si>
  <si>
    <t>Oberland Total</t>
  </si>
  <si>
    <t>Total alle Wahlkreise</t>
  </si>
  <si>
    <t>05.02.2026
16.00 Uhr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</si>
</sst>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Arial"/>
      <family val="2"/>
    </font>
    <font>
      <b/>
      <sz val="11"/>
      <color theme="1"/>
      <name val="Arial"/>
      <family val="2"/>
    </font>
    <font>
      <sz val="10.5"/>
      <color theme="1"/>
      <name val="Arial"/>
      <family val="2"/>
    </font>
    <font>
      <sz val="8"/>
      <name val="Arial"/>
      <family val="2"/>
    </font>
    <font>
      <sz val="11"/>
      <color rgb="FF000000"/>
      <name val="Arial"/>
      <family val="2"/>
    </font>
    <font>
      <sz val="11"/>
      <color rgb="FF000000"/>
      <name val="Arial"/>
    </font>
    <font>
      <sz val="11"/>
      <name val="Arial"/>
    </font>
    <font>
      <b/>
      <sz val="11"/>
      <color rgb="FF000000"/>
      <name val="Arial"/>
      <family val="2"/>
    </font>
    <font>
      <b/>
      <sz val="11"/>
      <color rgb="FF000000"/>
      <name val="Arial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5" fillId="0" borderId="2" xfId="0" applyFont="1" applyBorder="1" applyAlignment="1">
      <alignment horizontal="left" vertical="top" wrapText="1"/>
    </xf>
    <xf numFmtId="0" fontId="1" fillId="0" borderId="2" xfId="0" applyFont="1" applyBorder="1"/>
    <xf numFmtId="0" fontId="0" fillId="0" borderId="2" xfId="0" applyBorder="1"/>
    <xf numFmtId="3" fontId="1" fillId="0" borderId="2" xfId="0" applyNumberFormat="1" applyFont="1" applyBorder="1"/>
    <xf numFmtId="0" fontId="1" fillId="0" borderId="2" xfId="0" applyFont="1" applyBorder="1" applyAlignment="1">
      <alignment horizontal="left" vertical="top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horizontal="left" vertical="top" wrapText="1"/>
    </xf>
    <xf numFmtId="0" fontId="0" fillId="0" borderId="2" xfId="0" applyBorder="1" applyAlignment="1">
      <alignment horizontal="left" vertical="top"/>
    </xf>
    <xf numFmtId="3" fontId="0" fillId="0" borderId="2" xfId="0" applyNumberFormat="1" applyBorder="1" applyAlignment="1">
      <alignment horizontal="right" vertical="top"/>
    </xf>
    <xf numFmtId="14" fontId="0" fillId="0" borderId="2" xfId="0" applyNumberFormat="1" applyBorder="1" applyAlignment="1">
      <alignment horizontal="left" vertical="top"/>
    </xf>
    <xf numFmtId="0" fontId="2" fillId="0" borderId="2" xfId="0" applyFont="1" applyBorder="1" applyAlignment="1">
      <alignment horizontal="left" vertical="top" wrapText="1"/>
    </xf>
    <xf numFmtId="0" fontId="1" fillId="0" borderId="2" xfId="0" applyFont="1" applyBorder="1" applyAlignment="1">
      <alignment vertical="top"/>
    </xf>
    <xf numFmtId="3" fontId="1" fillId="0" borderId="2" xfId="0" applyNumberFormat="1" applyFont="1" applyBorder="1" applyAlignment="1">
      <alignment horizontal="right" vertical="top"/>
    </xf>
    <xf numFmtId="0" fontId="4" fillId="0" borderId="2" xfId="0" applyFont="1" applyBorder="1" applyAlignment="1">
      <alignment horizontal="left" vertical="top" wrapText="1"/>
    </xf>
    <xf numFmtId="3" fontId="7" fillId="0" borderId="2" xfId="0" applyNumberFormat="1" applyFont="1" applyBorder="1"/>
    <xf numFmtId="0" fontId="4" fillId="0" borderId="2" xfId="0" applyFont="1" applyBorder="1" applyAlignment="1">
      <alignment vertical="top"/>
    </xf>
    <xf numFmtId="3" fontId="4" fillId="0" borderId="2" xfId="0" applyNumberFormat="1" applyFont="1" applyBorder="1" applyAlignment="1">
      <alignment horizontal="right" vertical="top"/>
    </xf>
    <xf numFmtId="3" fontId="7" fillId="0" borderId="2" xfId="0" applyNumberFormat="1" applyFont="1" applyBorder="1" applyAlignment="1">
      <alignment horizontal="right" vertical="top"/>
    </xf>
    <xf numFmtId="0" fontId="7" fillId="0" borderId="2" xfId="0" applyFont="1" applyBorder="1" applyAlignment="1">
      <alignment horizontal="right" vertical="top"/>
    </xf>
    <xf numFmtId="14" fontId="5" fillId="0" borderId="2" xfId="0" applyNumberFormat="1" applyFont="1" applyBorder="1" applyAlignment="1">
      <alignment horizontal="left" vertical="top"/>
    </xf>
    <xf numFmtId="0" fontId="5" fillId="0" borderId="2" xfId="0" applyFont="1" applyBorder="1" applyAlignment="1">
      <alignment horizontal="left" vertical="top"/>
    </xf>
    <xf numFmtId="0" fontId="6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right" vertical="top"/>
    </xf>
    <xf numFmtId="0" fontId="6" fillId="0" borderId="2" xfId="0" applyFont="1" applyBorder="1" applyAlignment="1">
      <alignment horizontal="right" vertical="top"/>
    </xf>
    <xf numFmtId="14" fontId="6" fillId="0" borderId="2" xfId="0" applyNumberFormat="1" applyFont="1" applyBorder="1" applyAlignment="1">
      <alignment horizontal="left" vertical="top"/>
    </xf>
    <xf numFmtId="3" fontId="0" fillId="0" borderId="1" xfId="0" applyNumberFormat="1" applyBorder="1" applyAlignment="1">
      <alignment horizontal="right" vertical="top"/>
    </xf>
    <xf numFmtId="3" fontId="4" fillId="0" borderId="1" xfId="0" applyNumberFormat="1" applyFont="1" applyBorder="1" applyAlignment="1">
      <alignment horizontal="right" vertical="top"/>
    </xf>
    <xf numFmtId="14" fontId="4" fillId="0" borderId="1" xfId="0" applyNumberFormat="1" applyFont="1" applyBorder="1" applyAlignment="1">
      <alignment horizontal="left" vertical="top" wrapText="1"/>
    </xf>
    <xf numFmtId="0" fontId="1" fillId="0" borderId="2" xfId="0" applyFont="1" applyBorder="1" applyAlignment="1">
      <alignment horizontal="left"/>
    </xf>
    <xf numFmtId="0" fontId="4" fillId="0" borderId="2" xfId="0" applyFont="1" applyBorder="1" applyAlignment="1">
      <alignment horizontal="left" vertical="top"/>
    </xf>
    <xf numFmtId="0" fontId="7" fillId="0" borderId="2" xfId="0" applyFont="1" applyBorder="1" applyAlignment="1">
      <alignment horizontal="left" vertical="top"/>
    </xf>
    <xf numFmtId="0" fontId="9" fillId="0" borderId="2" xfId="0" applyFont="1" applyBorder="1" applyAlignment="1">
      <alignment horizontal="left" vertical="top" wrapText="1"/>
    </xf>
    <xf numFmtId="3" fontId="5" fillId="0" borderId="2" xfId="0" applyNumberFormat="1" applyFont="1" applyBorder="1" applyAlignment="1">
      <alignment horizontal="right" vertical="top"/>
    </xf>
    <xf numFmtId="3" fontId="6" fillId="0" borderId="2" xfId="0" applyNumberFormat="1" applyFont="1" applyBorder="1" applyAlignment="1">
      <alignment horizontal="right" vertical="top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namedSheetViews/namedSheetView1.xml><?xml version="1.0" encoding="utf-8"?>
<namedSheetViews xmlns="http://schemas.microsoft.com/office/spreadsheetml/2019/namedsheetviews" xmlns:x="http://schemas.openxmlformats.org/spreadsheetml/2006/main" xmlns:mc="http://schemas.openxmlformats.org/markup-compatibility/2006" xmlns:x14="http://schemas.microsoft.com/office/spreadsheetml/2009/9/main" mc:Ignorable="x14">
  <namedSheetView name="Ansicht1" id="{BDAE86DD-6F31-470E-ACFB-3E1F3923410B}">
    <nsvFilter filterId="{F06F4306-7D8D-4AD9-B08A-2579435169AC}" ref="A1:H51" tableId="0"/>
  </namedSheetView>
</namedSheetView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microsoft.com/office/2019/04/relationships/namedSheetView" Target="../namedSheetViews/namedSheetView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6F4306-7D8D-4AD9-B08A-2579435169AC}">
  <sheetPr>
    <pageSetUpPr fitToPage="1"/>
  </sheetPr>
  <dimension ref="A1:H51"/>
  <sheetViews>
    <sheetView tabSelected="1" workbookViewId="0">
      <pane ySplit="1" topLeftCell="A23" activePane="bottomLeft" state="frozen"/>
      <selection pane="bottomLeft" activeCell="G37" sqref="G37"/>
    </sheetView>
  </sheetViews>
  <sheetFormatPr baseColWidth="10" defaultColWidth="11" defaultRowHeight="14.25"/>
  <cols>
    <col min="1" max="1" width="19.375" bestFit="1" customWidth="1"/>
    <col min="2" max="2" width="33.125" customWidth="1"/>
    <col min="3" max="3" width="26.625" customWidth="1"/>
    <col min="4" max="4" width="31.75" customWidth="1"/>
    <col min="8" max="8" width="46.375" customWidth="1"/>
  </cols>
  <sheetData>
    <row r="1" spans="1:8" ht="15">
      <c r="A1" s="30" t="s">
        <v>0</v>
      </c>
      <c r="B1" s="30" t="s">
        <v>1</v>
      </c>
      <c r="C1" s="30" t="s">
        <v>2</v>
      </c>
      <c r="D1" s="30" t="s">
        <v>3</v>
      </c>
      <c r="E1" s="2" t="s">
        <v>4</v>
      </c>
      <c r="F1" s="2" t="s">
        <v>5</v>
      </c>
      <c r="G1" s="2" t="s">
        <v>6</v>
      </c>
      <c r="H1" s="2" t="s">
        <v>7</v>
      </c>
    </row>
    <row r="2" spans="1:8" ht="42.75">
      <c r="A2" s="8" t="s">
        <v>8</v>
      </c>
      <c r="B2" s="7" t="s">
        <v>9</v>
      </c>
      <c r="C2" s="7" t="s">
        <v>10</v>
      </c>
      <c r="D2" s="8" t="s">
        <v>11</v>
      </c>
      <c r="E2" s="27">
        <v>0</v>
      </c>
      <c r="F2" s="28">
        <v>18500</v>
      </c>
      <c r="G2" s="29" t="s">
        <v>12</v>
      </c>
      <c r="H2" s="11" t="s">
        <v>13</v>
      </c>
    </row>
    <row r="3" spans="1:8" ht="42.75">
      <c r="A3" s="8" t="s">
        <v>8</v>
      </c>
      <c r="B3" s="7" t="s">
        <v>9</v>
      </c>
      <c r="C3" s="7" t="s">
        <v>14</v>
      </c>
      <c r="D3" s="8" t="s">
        <v>15</v>
      </c>
      <c r="E3" s="27">
        <v>0</v>
      </c>
      <c r="F3" s="28">
        <v>17500</v>
      </c>
      <c r="G3" s="29" t="s">
        <v>12</v>
      </c>
      <c r="H3" s="8"/>
    </row>
    <row r="4" spans="1:8" ht="15">
      <c r="A4" s="5" t="s">
        <v>16</v>
      </c>
      <c r="B4" s="7"/>
      <c r="C4" s="7"/>
      <c r="D4" s="8"/>
      <c r="E4" s="13">
        <f>SUM(E2:E3)</f>
        <v>0</v>
      </c>
      <c r="F4" s="13">
        <f>SUM(F2:F3)</f>
        <v>36000</v>
      </c>
      <c r="G4" s="8"/>
      <c r="H4" s="8"/>
    </row>
    <row r="5" spans="1:8" ht="57">
      <c r="A5" s="8" t="s">
        <v>17</v>
      </c>
      <c r="B5" s="7" t="s">
        <v>18</v>
      </c>
      <c r="C5" s="7" t="s">
        <v>19</v>
      </c>
      <c r="D5" s="7" t="s">
        <v>20</v>
      </c>
      <c r="E5" s="9">
        <v>30300</v>
      </c>
      <c r="F5" s="9">
        <v>4100</v>
      </c>
      <c r="G5" s="7" t="s">
        <v>12</v>
      </c>
      <c r="H5" s="8"/>
    </row>
    <row r="6" spans="1:8" ht="57">
      <c r="A6" s="8" t="s">
        <v>17</v>
      </c>
      <c r="B6" s="7" t="s">
        <v>21</v>
      </c>
      <c r="C6" s="7" t="s">
        <v>22</v>
      </c>
      <c r="D6" s="7" t="s">
        <v>23</v>
      </c>
      <c r="E6" s="9">
        <v>19700</v>
      </c>
      <c r="F6" s="9">
        <v>13100</v>
      </c>
      <c r="G6" s="7" t="s">
        <v>12</v>
      </c>
      <c r="H6" s="8"/>
    </row>
    <row r="7" spans="1:8" ht="42.75">
      <c r="A7" s="8" t="s">
        <v>17</v>
      </c>
      <c r="B7" s="7" t="s">
        <v>24</v>
      </c>
      <c r="C7" s="7" t="s">
        <v>25</v>
      </c>
      <c r="D7" s="7" t="s">
        <v>26</v>
      </c>
      <c r="E7" s="9">
        <v>58000</v>
      </c>
      <c r="F7" s="9">
        <v>2700</v>
      </c>
      <c r="G7" s="7" t="s">
        <v>27</v>
      </c>
      <c r="H7" s="8"/>
    </row>
    <row r="8" spans="1:8" ht="15">
      <c r="A8" s="5" t="s">
        <v>28</v>
      </c>
      <c r="B8" s="7"/>
      <c r="C8" s="7"/>
      <c r="D8" s="7"/>
      <c r="E8" s="13">
        <f>SUM(E5:E7)</f>
        <v>108000</v>
      </c>
      <c r="F8" s="13">
        <f>SUM(F5:F7)</f>
        <v>19900</v>
      </c>
      <c r="G8" s="7"/>
      <c r="H8" s="8"/>
    </row>
    <row r="9" spans="1:8" ht="42.75">
      <c r="A9" s="8" t="s">
        <v>29</v>
      </c>
      <c r="B9" s="7" t="s">
        <v>30</v>
      </c>
      <c r="C9" s="7" t="s">
        <v>31</v>
      </c>
      <c r="D9" s="8" t="s">
        <v>32</v>
      </c>
      <c r="E9" s="9">
        <v>63000</v>
      </c>
      <c r="F9" s="9">
        <v>0</v>
      </c>
      <c r="G9" s="7" t="s">
        <v>33</v>
      </c>
      <c r="H9" s="8"/>
    </row>
    <row r="10" spans="1:8" ht="15">
      <c r="A10" s="5" t="s">
        <v>35</v>
      </c>
      <c r="B10" s="7"/>
      <c r="C10" s="7"/>
      <c r="D10" s="8"/>
      <c r="E10" s="13">
        <f>SUM(E9)</f>
        <v>63000</v>
      </c>
      <c r="F10" s="13">
        <f>SUM(F9)</f>
        <v>0</v>
      </c>
      <c r="G10" s="7"/>
      <c r="H10" s="8"/>
    </row>
    <row r="11" spans="1:8" ht="57">
      <c r="A11" s="8" t="s">
        <v>36</v>
      </c>
      <c r="B11" s="7" t="s">
        <v>37</v>
      </c>
      <c r="C11" s="7" t="s">
        <v>38</v>
      </c>
      <c r="D11" s="8" t="s">
        <v>39</v>
      </c>
      <c r="E11" s="9">
        <v>29200</v>
      </c>
      <c r="F11" s="9">
        <v>0</v>
      </c>
      <c r="G11" s="14" t="s">
        <v>40</v>
      </c>
      <c r="H11" s="8"/>
    </row>
    <row r="12" spans="1:8" ht="42.75">
      <c r="A12" s="8" t="s">
        <v>36</v>
      </c>
      <c r="B12" s="7" t="s">
        <v>37</v>
      </c>
      <c r="C12" s="7" t="s">
        <v>41</v>
      </c>
      <c r="D12" s="8" t="s">
        <v>42</v>
      </c>
      <c r="E12" s="9">
        <v>25800</v>
      </c>
      <c r="F12" s="9">
        <v>0</v>
      </c>
      <c r="G12" s="14" t="s">
        <v>40</v>
      </c>
      <c r="H12" s="8"/>
    </row>
    <row r="13" spans="1:8" ht="42.75">
      <c r="A13" s="8" t="s">
        <v>36</v>
      </c>
      <c r="B13" s="7" t="s">
        <v>37</v>
      </c>
      <c r="C13" s="7" t="s">
        <v>43</v>
      </c>
      <c r="D13" s="8" t="s">
        <v>44</v>
      </c>
      <c r="E13" s="9">
        <v>26500</v>
      </c>
      <c r="F13" s="9">
        <v>0</v>
      </c>
      <c r="G13" s="14" t="s">
        <v>40</v>
      </c>
      <c r="H13" s="8"/>
    </row>
    <row r="14" spans="1:8" ht="15">
      <c r="A14" s="5" t="s">
        <v>45</v>
      </c>
      <c r="B14" s="7"/>
      <c r="C14" s="7"/>
      <c r="D14" s="8"/>
      <c r="E14" s="15">
        <f>SUM(E11:E13)</f>
        <v>81500</v>
      </c>
      <c r="F14" s="15">
        <f>SUM(F11:F13)</f>
        <v>0</v>
      </c>
      <c r="G14" s="14"/>
      <c r="H14" s="8"/>
    </row>
    <row r="15" spans="1:8" ht="199.5">
      <c r="A15" s="31" t="s">
        <v>46</v>
      </c>
      <c r="B15" s="14" t="s">
        <v>47</v>
      </c>
      <c r="C15" s="14" t="s">
        <v>48</v>
      </c>
      <c r="D15" s="14" t="s">
        <v>49</v>
      </c>
      <c r="E15" s="17">
        <v>93000</v>
      </c>
      <c r="F15" s="16">
        <v>0</v>
      </c>
      <c r="G15" s="14" t="s">
        <v>50</v>
      </c>
      <c r="H15" s="14" t="s">
        <v>51</v>
      </c>
    </row>
    <row r="16" spans="1:8" ht="15">
      <c r="A16" s="32" t="s">
        <v>53</v>
      </c>
      <c r="B16" s="14"/>
      <c r="C16" s="14"/>
      <c r="D16" s="14"/>
      <c r="E16" s="18">
        <f>SUM(E15)</f>
        <v>93000</v>
      </c>
      <c r="F16" s="19">
        <f>SUM(F15)</f>
        <v>0</v>
      </c>
      <c r="G16" s="14"/>
      <c r="H16" s="14"/>
    </row>
    <row r="17" spans="1:8" ht="71.25">
      <c r="A17" s="1" t="s">
        <v>54</v>
      </c>
      <c r="B17" s="1" t="s">
        <v>47</v>
      </c>
      <c r="C17" s="1" t="s">
        <v>55</v>
      </c>
      <c r="D17" s="1" t="s">
        <v>56</v>
      </c>
      <c r="E17" s="9">
        <v>1700</v>
      </c>
      <c r="F17" s="9">
        <v>0</v>
      </c>
      <c r="G17" s="20">
        <v>46062</v>
      </c>
      <c r="H17" s="21" t="s">
        <v>57</v>
      </c>
    </row>
    <row r="18" spans="1:8" ht="42.75">
      <c r="A18" s="1" t="s">
        <v>54</v>
      </c>
      <c r="B18" s="1" t="s">
        <v>47</v>
      </c>
      <c r="C18" s="1" t="s">
        <v>25</v>
      </c>
      <c r="D18" s="1" t="s">
        <v>58</v>
      </c>
      <c r="E18" s="9">
        <v>7400</v>
      </c>
      <c r="F18" s="9">
        <v>0</v>
      </c>
      <c r="G18" s="20">
        <v>46065</v>
      </c>
      <c r="H18" s="14" t="s">
        <v>59</v>
      </c>
    </row>
    <row r="19" spans="1:8" ht="57">
      <c r="A19" s="1" t="s">
        <v>54</v>
      </c>
      <c r="B19" s="1" t="s">
        <v>47</v>
      </c>
      <c r="C19" s="1" t="s">
        <v>60</v>
      </c>
      <c r="D19" s="1" t="s">
        <v>61</v>
      </c>
      <c r="E19" s="9">
        <v>500</v>
      </c>
      <c r="F19" s="9">
        <v>0</v>
      </c>
      <c r="G19" s="20">
        <v>46066</v>
      </c>
      <c r="H19" s="14" t="s">
        <v>62</v>
      </c>
    </row>
    <row r="20" spans="1:8" ht="57">
      <c r="A20" s="1" t="s">
        <v>54</v>
      </c>
      <c r="B20" s="1" t="s">
        <v>47</v>
      </c>
      <c r="C20" s="1" t="s">
        <v>63</v>
      </c>
      <c r="D20" s="1" t="s">
        <v>64</v>
      </c>
      <c r="E20" s="9">
        <v>300</v>
      </c>
      <c r="F20" s="9">
        <v>0</v>
      </c>
      <c r="G20" s="20">
        <v>46066</v>
      </c>
      <c r="H20" s="1" t="s">
        <v>57</v>
      </c>
    </row>
    <row r="21" spans="1:8" ht="128.25">
      <c r="A21" s="1" t="s">
        <v>54</v>
      </c>
      <c r="B21" s="1" t="s">
        <v>47</v>
      </c>
      <c r="C21" s="1" t="s">
        <v>65</v>
      </c>
      <c r="D21" s="1" t="s">
        <v>66</v>
      </c>
      <c r="E21" s="9">
        <v>10000</v>
      </c>
      <c r="F21" s="9">
        <v>0</v>
      </c>
      <c r="G21" s="1" t="s">
        <v>67</v>
      </c>
      <c r="H21" s="1" t="s">
        <v>68</v>
      </c>
    </row>
    <row r="22" spans="1:8" ht="128.25">
      <c r="A22" s="1" t="s">
        <v>54</v>
      </c>
      <c r="B22" s="1" t="s">
        <v>47</v>
      </c>
      <c r="C22" s="1" t="s">
        <v>69</v>
      </c>
      <c r="D22" s="1" t="s">
        <v>70</v>
      </c>
      <c r="E22" s="9">
        <v>20600</v>
      </c>
      <c r="F22" s="9">
        <v>0</v>
      </c>
      <c r="G22" s="20">
        <v>46065</v>
      </c>
      <c r="H22" s="14" t="s">
        <v>71</v>
      </c>
    </row>
    <row r="23" spans="1:8" ht="85.5">
      <c r="A23" s="1" t="s">
        <v>54</v>
      </c>
      <c r="B23" s="1" t="s">
        <v>47</v>
      </c>
      <c r="C23" s="1" t="s">
        <v>72</v>
      </c>
      <c r="D23" s="1" t="s">
        <v>73</v>
      </c>
      <c r="E23" s="9">
        <v>500</v>
      </c>
      <c r="F23" s="9">
        <v>0</v>
      </c>
      <c r="G23" s="20">
        <v>46066</v>
      </c>
      <c r="H23" s="14" t="s">
        <v>74</v>
      </c>
    </row>
    <row r="24" spans="1:8" ht="101.25" customHeight="1">
      <c r="A24" s="1" t="s">
        <v>54</v>
      </c>
      <c r="B24" s="1" t="s">
        <v>47</v>
      </c>
      <c r="C24" s="1" t="s">
        <v>75</v>
      </c>
      <c r="D24" s="1" t="s">
        <v>76</v>
      </c>
      <c r="E24" s="9">
        <v>10600</v>
      </c>
      <c r="F24" s="9">
        <v>0</v>
      </c>
      <c r="G24" s="20">
        <v>46066</v>
      </c>
      <c r="H24" s="14" t="s">
        <v>77</v>
      </c>
    </row>
    <row r="25" spans="1:8" ht="42.75">
      <c r="A25" s="1" t="s">
        <v>54</v>
      </c>
      <c r="B25" s="1" t="s">
        <v>47</v>
      </c>
      <c r="C25" s="1" t="s">
        <v>78</v>
      </c>
      <c r="D25" s="1" t="s">
        <v>79</v>
      </c>
      <c r="E25" s="9">
        <v>35600</v>
      </c>
      <c r="F25" s="9">
        <v>0</v>
      </c>
      <c r="G25" s="20">
        <v>46066</v>
      </c>
      <c r="H25" s="33" t="s">
        <v>80</v>
      </c>
    </row>
    <row r="26" spans="1:8" ht="42.75">
      <c r="A26" s="1" t="s">
        <v>54</v>
      </c>
      <c r="B26" s="1" t="s">
        <v>47</v>
      </c>
      <c r="C26" s="1" t="s">
        <v>81</v>
      </c>
      <c r="D26" s="1" t="s">
        <v>82</v>
      </c>
      <c r="E26" s="9">
        <v>3600</v>
      </c>
      <c r="F26" s="9">
        <v>0</v>
      </c>
      <c r="G26" s="20">
        <v>46066</v>
      </c>
      <c r="H26" s="14" t="s">
        <v>83</v>
      </c>
    </row>
    <row r="27" spans="1:8" ht="71.25">
      <c r="A27" s="1" t="s">
        <v>54</v>
      </c>
      <c r="B27" s="1" t="s">
        <v>47</v>
      </c>
      <c r="C27" s="1" t="s">
        <v>84</v>
      </c>
      <c r="D27" s="1" t="s">
        <v>85</v>
      </c>
      <c r="E27" s="9">
        <v>2700</v>
      </c>
      <c r="F27" s="9">
        <v>0</v>
      </c>
      <c r="G27" s="20">
        <v>46066</v>
      </c>
      <c r="H27" s="1" t="s">
        <v>86</v>
      </c>
    </row>
    <row r="28" spans="1:8" ht="142.5" customHeight="1">
      <c r="A28" s="1" t="s">
        <v>54</v>
      </c>
      <c r="B28" s="1" t="s">
        <v>47</v>
      </c>
      <c r="C28" s="22" t="s">
        <v>87</v>
      </c>
      <c r="D28" s="22" t="s">
        <v>88</v>
      </c>
      <c r="E28" s="9">
        <v>18000</v>
      </c>
      <c r="F28" s="9">
        <v>0</v>
      </c>
      <c r="G28" s="20">
        <v>46062</v>
      </c>
      <c r="H28" s="22" t="s">
        <v>89</v>
      </c>
    </row>
    <row r="29" spans="1:8" ht="15.75" customHeight="1">
      <c r="A29" s="23" t="s">
        <v>90</v>
      </c>
      <c r="B29" s="1"/>
      <c r="C29" s="22"/>
      <c r="D29" s="22"/>
      <c r="E29" s="13">
        <f>SUM(E17:E28)</f>
        <v>111500</v>
      </c>
      <c r="F29" s="13">
        <f>SUM(F17:F28)</f>
        <v>0</v>
      </c>
      <c r="G29" s="20"/>
      <c r="H29" s="22"/>
    </row>
    <row r="30" spans="1:8" ht="71.25">
      <c r="A30" s="1" t="s">
        <v>91</v>
      </c>
      <c r="B30" s="1" t="s">
        <v>47</v>
      </c>
      <c r="C30" s="1" t="s">
        <v>55</v>
      </c>
      <c r="D30" s="1" t="s">
        <v>56</v>
      </c>
      <c r="E30" s="34">
        <v>9700</v>
      </c>
      <c r="F30" s="24">
        <v>0</v>
      </c>
      <c r="G30" s="20">
        <v>46062</v>
      </c>
      <c r="H30" s="21" t="s">
        <v>92</v>
      </c>
    </row>
    <row r="31" spans="1:8" ht="57">
      <c r="A31" s="1" t="s">
        <v>91</v>
      </c>
      <c r="B31" s="1" t="s">
        <v>47</v>
      </c>
      <c r="C31" s="1" t="s">
        <v>93</v>
      </c>
      <c r="D31" s="1" t="s">
        <v>94</v>
      </c>
      <c r="E31" s="34">
        <v>4400</v>
      </c>
      <c r="F31" s="24">
        <v>0</v>
      </c>
      <c r="G31" s="20">
        <v>46070</v>
      </c>
      <c r="H31" s="1" t="s">
        <v>95</v>
      </c>
    </row>
    <row r="32" spans="1:8" ht="156.75">
      <c r="A32" s="22" t="s">
        <v>91</v>
      </c>
      <c r="B32" s="1" t="s">
        <v>47</v>
      </c>
      <c r="C32" s="22" t="s">
        <v>25</v>
      </c>
      <c r="D32" s="1" t="s">
        <v>58</v>
      </c>
      <c r="E32" s="35">
        <v>30000</v>
      </c>
      <c r="F32" s="25">
        <v>0</v>
      </c>
      <c r="G32" s="26">
        <v>46065</v>
      </c>
      <c r="H32" s="33" t="s">
        <v>96</v>
      </c>
    </row>
    <row r="33" spans="1:8" ht="57">
      <c r="A33" s="1" t="s">
        <v>91</v>
      </c>
      <c r="B33" s="1" t="s">
        <v>47</v>
      </c>
      <c r="C33" s="1" t="s">
        <v>97</v>
      </c>
      <c r="D33" s="1" t="s">
        <v>98</v>
      </c>
      <c r="E33" s="34">
        <v>900</v>
      </c>
      <c r="F33" s="24">
        <v>0</v>
      </c>
      <c r="G33" s="20">
        <v>46066</v>
      </c>
      <c r="H33" s="21" t="s">
        <v>57</v>
      </c>
    </row>
    <row r="34" spans="1:8" ht="42" customHeight="1">
      <c r="A34" s="1" t="s">
        <v>91</v>
      </c>
      <c r="B34" s="1" t="s">
        <v>47</v>
      </c>
      <c r="C34" s="1" t="s">
        <v>99</v>
      </c>
      <c r="D34" s="1" t="s">
        <v>100</v>
      </c>
      <c r="E34" s="34">
        <v>400</v>
      </c>
      <c r="F34" s="24">
        <v>0</v>
      </c>
      <c r="G34" s="20">
        <v>46066</v>
      </c>
      <c r="H34" s="1" t="s">
        <v>101</v>
      </c>
    </row>
    <row r="35" spans="1:8" ht="42.75">
      <c r="A35" s="1" t="s">
        <v>91</v>
      </c>
      <c r="B35" s="1" t="s">
        <v>47</v>
      </c>
      <c r="C35" s="1" t="s">
        <v>78</v>
      </c>
      <c r="D35" s="1" t="s">
        <v>102</v>
      </c>
      <c r="E35" s="34">
        <v>2200</v>
      </c>
      <c r="F35" s="24">
        <v>0</v>
      </c>
      <c r="G35" s="1" t="s">
        <v>40</v>
      </c>
      <c r="H35" s="14" t="s">
        <v>80</v>
      </c>
    </row>
    <row r="36" spans="1:8" ht="213.75">
      <c r="A36" s="1" t="s">
        <v>91</v>
      </c>
      <c r="B36" s="1" t="s">
        <v>47</v>
      </c>
      <c r="C36" s="1" t="s">
        <v>103</v>
      </c>
      <c r="D36" s="1" t="s">
        <v>104</v>
      </c>
      <c r="E36" s="34">
        <v>27700</v>
      </c>
      <c r="F36" s="24">
        <v>0</v>
      </c>
      <c r="G36" s="1" t="s">
        <v>136</v>
      </c>
      <c r="H36" s="1" t="s">
        <v>105</v>
      </c>
    </row>
    <row r="37" spans="1:8" ht="42.75">
      <c r="A37" s="1" t="s">
        <v>91</v>
      </c>
      <c r="B37" s="1" t="s">
        <v>47</v>
      </c>
      <c r="C37" s="1" t="s">
        <v>81</v>
      </c>
      <c r="D37" s="1" t="s">
        <v>106</v>
      </c>
      <c r="E37" s="34">
        <v>21800</v>
      </c>
      <c r="F37" s="24">
        <v>0</v>
      </c>
      <c r="G37" s="20">
        <v>46066</v>
      </c>
      <c r="H37" s="1" t="s">
        <v>57</v>
      </c>
    </row>
    <row r="38" spans="1:8" ht="85.5">
      <c r="A38" s="1" t="s">
        <v>91</v>
      </c>
      <c r="B38" s="1" t="s">
        <v>47</v>
      </c>
      <c r="C38" s="7" t="s">
        <v>107</v>
      </c>
      <c r="D38" s="1" t="s">
        <v>108</v>
      </c>
      <c r="E38" s="34">
        <v>4200</v>
      </c>
      <c r="F38" s="24">
        <v>0</v>
      </c>
      <c r="G38" s="20">
        <v>46066</v>
      </c>
      <c r="H38" s="1"/>
    </row>
    <row r="39" spans="1:8" ht="57">
      <c r="A39" s="1" t="s">
        <v>91</v>
      </c>
      <c r="B39" s="1" t="s">
        <v>47</v>
      </c>
      <c r="C39" s="1" t="s">
        <v>109</v>
      </c>
      <c r="D39" s="1" t="s">
        <v>110</v>
      </c>
      <c r="E39" s="34">
        <v>2100</v>
      </c>
      <c r="F39" s="24">
        <v>0</v>
      </c>
      <c r="G39" s="1" t="s">
        <v>111</v>
      </c>
      <c r="H39" s="1" t="s">
        <v>112</v>
      </c>
    </row>
    <row r="40" spans="1:8" ht="44.25" customHeight="1">
      <c r="A40" s="1" t="s">
        <v>91</v>
      </c>
      <c r="B40" s="1" t="s">
        <v>47</v>
      </c>
      <c r="C40" s="1" t="s">
        <v>113</v>
      </c>
      <c r="D40" s="1" t="s">
        <v>114</v>
      </c>
      <c r="E40" s="34">
        <v>800</v>
      </c>
      <c r="F40" s="24">
        <v>0</v>
      </c>
      <c r="G40" s="20">
        <v>46066</v>
      </c>
      <c r="H40" s="14" t="s">
        <v>59</v>
      </c>
    </row>
    <row r="41" spans="1:8" ht="15">
      <c r="A41" s="5" t="s">
        <v>115</v>
      </c>
      <c r="B41" s="8"/>
      <c r="C41" s="8"/>
      <c r="D41" s="8"/>
      <c r="E41" s="13">
        <f>SUM(E30:E40)</f>
        <v>104200</v>
      </c>
      <c r="F41" s="13">
        <f>SUM(F30:F40)</f>
        <v>0</v>
      </c>
      <c r="G41" s="3"/>
      <c r="H41" s="8"/>
    </row>
    <row r="42" spans="1:8" ht="71.25">
      <c r="A42" s="8" t="s">
        <v>116</v>
      </c>
      <c r="B42" s="7" t="s">
        <v>117</v>
      </c>
      <c r="C42" s="7" t="s">
        <v>107</v>
      </c>
      <c r="D42" s="7" t="s">
        <v>118</v>
      </c>
      <c r="E42" s="9">
        <v>86000</v>
      </c>
      <c r="F42" s="9">
        <v>0</v>
      </c>
      <c r="G42" s="10">
        <v>46066</v>
      </c>
      <c r="H42" s="7" t="s">
        <v>119</v>
      </c>
    </row>
    <row r="43" spans="1:8" ht="15">
      <c r="A43" s="5" t="s">
        <v>120</v>
      </c>
      <c r="B43" s="7"/>
      <c r="C43" s="7"/>
      <c r="D43" s="7"/>
      <c r="E43" s="13">
        <f>SUM(E42)</f>
        <v>86000</v>
      </c>
      <c r="F43" s="13">
        <f>SUM(F42)</f>
        <v>0</v>
      </c>
      <c r="G43" s="10"/>
      <c r="H43" s="7"/>
    </row>
    <row r="44" spans="1:8" ht="71.25">
      <c r="A44" s="8" t="s">
        <v>121</v>
      </c>
      <c r="B44" s="7" t="s">
        <v>122</v>
      </c>
      <c r="C44" s="7" t="s">
        <v>107</v>
      </c>
      <c r="D44" s="8" t="s">
        <v>123</v>
      </c>
      <c r="E44" s="9">
        <v>17100</v>
      </c>
      <c r="F44" s="9">
        <v>0</v>
      </c>
      <c r="G44" s="10">
        <v>46066</v>
      </c>
      <c r="H44" s="8"/>
    </row>
    <row r="45" spans="1:8" ht="42.75">
      <c r="A45" s="8" t="s">
        <v>121</v>
      </c>
      <c r="B45" s="7" t="s">
        <v>122</v>
      </c>
      <c r="C45" s="7" t="s">
        <v>124</v>
      </c>
      <c r="D45" s="8" t="s">
        <v>125</v>
      </c>
      <c r="E45" s="9">
        <v>15800</v>
      </c>
      <c r="F45" s="9">
        <v>0</v>
      </c>
      <c r="G45" s="10">
        <v>46066</v>
      </c>
      <c r="H45" s="8"/>
    </row>
    <row r="46" spans="1:8" ht="42.75">
      <c r="A46" s="8" t="s">
        <v>121</v>
      </c>
      <c r="B46" s="7" t="s">
        <v>126</v>
      </c>
      <c r="C46" s="7" t="s">
        <v>43</v>
      </c>
      <c r="D46" s="8" t="s">
        <v>44</v>
      </c>
      <c r="E46" s="9">
        <v>27600</v>
      </c>
      <c r="F46" s="9">
        <v>0</v>
      </c>
      <c r="G46" s="10">
        <v>46062</v>
      </c>
      <c r="H46" s="8"/>
    </row>
    <row r="47" spans="1:8" ht="57">
      <c r="A47" s="8" t="s">
        <v>121</v>
      </c>
      <c r="B47" s="7" t="s">
        <v>126</v>
      </c>
      <c r="C47" s="7" t="s">
        <v>127</v>
      </c>
      <c r="D47" s="8" t="s">
        <v>128</v>
      </c>
      <c r="E47" s="9">
        <v>8200</v>
      </c>
      <c r="F47" s="9">
        <v>0</v>
      </c>
      <c r="G47" s="10">
        <v>46065</v>
      </c>
      <c r="H47" s="8"/>
    </row>
    <row r="48" spans="1:8" ht="42.75">
      <c r="A48" s="8" t="s">
        <v>121</v>
      </c>
      <c r="B48" s="7" t="s">
        <v>129</v>
      </c>
      <c r="C48" s="7" t="s">
        <v>130</v>
      </c>
      <c r="D48" s="8" t="s">
        <v>131</v>
      </c>
      <c r="E48" s="9">
        <v>6400</v>
      </c>
      <c r="F48" s="9">
        <v>0</v>
      </c>
      <c r="G48" s="10">
        <v>46062</v>
      </c>
      <c r="H48" s="8"/>
    </row>
    <row r="49" spans="1:8" ht="42.75">
      <c r="A49" s="8" t="s">
        <v>121</v>
      </c>
      <c r="B49" s="7" t="s">
        <v>129</v>
      </c>
      <c r="C49" s="7" t="s">
        <v>132</v>
      </c>
      <c r="D49" s="8" t="s">
        <v>133</v>
      </c>
      <c r="E49" s="9">
        <v>5800</v>
      </c>
      <c r="F49" s="9">
        <v>0</v>
      </c>
      <c r="G49" s="10">
        <v>46062</v>
      </c>
      <c r="H49" s="8"/>
    </row>
    <row r="50" spans="1:8" ht="15">
      <c r="A50" s="12" t="s">
        <v>134</v>
      </c>
      <c r="B50" s="6"/>
      <c r="C50" s="7"/>
      <c r="D50" s="8"/>
      <c r="E50" s="13">
        <f>SUM(E44:E49)</f>
        <v>80900</v>
      </c>
      <c r="F50" s="13">
        <f>SUM(F44:F49)</f>
        <v>0</v>
      </c>
      <c r="G50" s="10"/>
      <c r="H50" s="8"/>
    </row>
    <row r="51" spans="1:8" ht="15">
      <c r="A51" s="2" t="s">
        <v>135</v>
      </c>
      <c r="B51" s="3"/>
      <c r="C51" s="3"/>
      <c r="D51" s="3"/>
      <c r="E51" s="4">
        <f>E4+E8+E10+E14+E16+E43+E50+E29+E41</f>
        <v>728100</v>
      </c>
      <c r="F51" s="4">
        <f>F4+F8+F10+F14+F16+F43+F50+F29+F41</f>
        <v>55900</v>
      </c>
      <c r="G51" s="3"/>
      <c r="H51" s="3"/>
    </row>
  </sheetData>
  <autoFilter ref="A1:H51" xr:uid="{F06F4306-7D8D-4AD9-B08A-2579435169AC}"/>
  <phoneticPr fontId="3" type="noConversion"/>
  <pageMargins left="0.70866141732283472" right="0.70866141732283472" top="0.78740157480314965" bottom="0.78740157480314965" header="0.31496062992125984" footer="0.31496062992125984"/>
  <pageSetup paperSize="9" scale="63" fitToHeight="1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40F5D2-DCF5-4649-B326-D62B6DC1ADFE}">
  <dimension ref="A1"/>
  <sheetViews>
    <sheetView workbookViewId="0"/>
  </sheetViews>
  <sheetFormatPr baseColWidth="10" defaultColWidth="9"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3EA654-1210-450D-BE9A-349C2C646099}">
  <dimension ref="A1"/>
  <sheetViews>
    <sheetView workbookViewId="0"/>
  </sheetViews>
  <sheetFormatPr baseColWidth="10" defaultColWidth="9" defaultRowHeight="14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CD969D-7548-4A56-8E33-E8BD5109CF29}">
  <dimension ref="A1:A2"/>
  <sheetViews>
    <sheetView workbookViewId="0">
      <selection activeCell="A3" sqref="A3"/>
    </sheetView>
  </sheetViews>
  <sheetFormatPr baseColWidth="10" defaultColWidth="11" defaultRowHeight="14.25"/>
  <sheetData>
    <row r="1" spans="1:1">
      <c r="A1" t="s">
        <v>34</v>
      </c>
    </row>
    <row r="2" spans="1:1">
      <c r="A2" t="s">
        <v>52</v>
      </c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31CF1B7A394FA43BE9840DFC395CAE0" ma:contentTypeVersion="4" ma:contentTypeDescription="Ein neues Dokument erstellen." ma:contentTypeScope="" ma:versionID="cc35202499478e7b1a3e8e278591ffa2">
  <xsd:schema xmlns:xsd="http://www.w3.org/2001/XMLSchema" xmlns:xs="http://www.w3.org/2001/XMLSchema" xmlns:p="http://schemas.microsoft.com/office/2006/metadata/properties" xmlns:ns2="4cadb78f-0195-4cb6-826f-e8df884d781d" targetNamespace="http://schemas.microsoft.com/office/2006/metadata/properties" ma:root="true" ma:fieldsID="8ef27f75885202481217486631e51159" ns2:_="">
    <xsd:import namespace="4cadb78f-0195-4cb6-826f-e8df884d781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adb78f-0195-4cb6-826f-e8df884d781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FB8A660-4509-4DCE-ACC5-7A7658F3037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adb78f-0195-4cb6-826f-e8df884d781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ABB6A86-B5F8-4D32-AD31-0557ABE6393A}">
  <ds:schemaRefs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4cadb78f-0195-4cb6-826f-e8df884d781d"/>
    <ds:schemaRef ds:uri="http://purl.org/dc/terms/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36437CAD-C3F8-40D8-A80D-78952955F95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2</vt:i4>
      </vt:variant>
    </vt:vector>
  </HeadingPairs>
  <TitlesOfParts>
    <vt:vector size="6" baseType="lpstr">
      <vt:lpstr>Tabelle1</vt:lpstr>
      <vt:lpstr>Tabelle3</vt:lpstr>
      <vt:lpstr>Tabelle4</vt:lpstr>
      <vt:lpstr>Tabelle2</vt:lpstr>
      <vt:lpstr>Tabelle1!Druckbereich</vt:lpstr>
      <vt:lpstr>Tabelle1!Drucktitel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Widmer Claudia, STA-ARP-PR</dc:creator>
  <cp:keywords/>
  <dc:description/>
  <cp:lastModifiedBy>Widmer Claudia, STA-ARP-PR</cp:lastModifiedBy>
  <cp:revision/>
  <cp:lastPrinted>2025-12-02T07:41:17Z</cp:lastPrinted>
  <dcterms:created xsi:type="dcterms:W3CDTF">2025-09-01T13:37:53Z</dcterms:created>
  <dcterms:modified xsi:type="dcterms:W3CDTF">2025-12-02T09:11:40Z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4fdd986-87d9-48c6-acda-407b1ab5fef0_Enabled">
    <vt:lpwstr>true</vt:lpwstr>
  </property>
  <property fmtid="{D5CDD505-2E9C-101B-9397-08002B2CF9AE}" pid="3" name="MSIP_Label_74fdd986-87d9-48c6-acda-407b1ab5fef0_SetDate">
    <vt:lpwstr>2025-09-01T14:00:21Z</vt:lpwstr>
  </property>
  <property fmtid="{D5CDD505-2E9C-101B-9397-08002B2CF9AE}" pid="4" name="MSIP_Label_74fdd986-87d9-48c6-acda-407b1ab5fef0_Method">
    <vt:lpwstr>Standard</vt:lpwstr>
  </property>
  <property fmtid="{D5CDD505-2E9C-101B-9397-08002B2CF9AE}" pid="5" name="MSIP_Label_74fdd986-87d9-48c6-acda-407b1ab5fef0_Name">
    <vt:lpwstr>NICHT KLASSIFIZIERT</vt:lpwstr>
  </property>
  <property fmtid="{D5CDD505-2E9C-101B-9397-08002B2CF9AE}" pid="6" name="MSIP_Label_74fdd986-87d9-48c6-acda-407b1ab5fef0_SiteId">
    <vt:lpwstr>cb96f99a-a111-42d7-9f65-e111197ba4bb</vt:lpwstr>
  </property>
  <property fmtid="{D5CDD505-2E9C-101B-9397-08002B2CF9AE}" pid="7" name="MSIP_Label_74fdd986-87d9-48c6-acda-407b1ab5fef0_ActionId">
    <vt:lpwstr>45320247-7b3a-4b9d-9e13-7cc315974d56</vt:lpwstr>
  </property>
  <property fmtid="{D5CDD505-2E9C-101B-9397-08002B2CF9AE}" pid="8" name="MSIP_Label_74fdd986-87d9-48c6-acda-407b1ab5fef0_ContentBits">
    <vt:lpwstr>0</vt:lpwstr>
  </property>
  <property fmtid="{D5CDD505-2E9C-101B-9397-08002B2CF9AE}" pid="9" name="ContentTypeId">
    <vt:lpwstr>0x010100B31CF1B7A394FA43BE9840DFC395CAE0</vt:lpwstr>
  </property>
</Properties>
</file>